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80" windowHeight="9240" activeTab="0"/>
  </bookViews>
  <sheets>
    <sheet name="Podaci" sheetId="1" r:id="rId1"/>
  </sheets>
  <definedNames>
    <definedName name="_xlnm.Print_Titles" localSheetId="0">'Podaci'!$8:$9</definedName>
    <definedName name="_xlnm.Print_Area" localSheetId="0">'Podaci'!$A$1:$I$44</definedName>
  </definedNames>
  <calcPr fullCalcOnLoad="1"/>
</workbook>
</file>

<file path=xl/sharedStrings.xml><?xml version="1.0" encoding="utf-8"?>
<sst xmlns="http://schemas.openxmlformats.org/spreadsheetml/2006/main" count="50" uniqueCount="45">
  <si>
    <t xml:space="preserve">KUPAC: </t>
  </si>
  <si>
    <t>OSNOVNA ŠKOLA BRAĆA SELJAN</t>
  </si>
  <si>
    <t xml:space="preserve">ADRESA: </t>
  </si>
  <si>
    <t>VLADIMIRA NAZORA 1, 47000 KARLOVAC, HRVATSKA</t>
  </si>
  <si>
    <t xml:space="preserve">MB: </t>
  </si>
  <si>
    <t>35516086895</t>
  </si>
  <si>
    <t>TROŠKOVNIK</t>
  </si>
  <si>
    <t>Elementi za izračun cijene godišnje potrošnje električne energije</t>
  </si>
  <si>
    <t xml:space="preserve">Ponuditelj: </t>
  </si>
  <si>
    <t>Redni
broj</t>
  </si>
  <si>
    <t>Šifra MM</t>
  </si>
  <si>
    <t>Naziv mjernog mjesta</t>
  </si>
  <si>
    <t>Adresa mjernog mjesta</t>
  </si>
  <si>
    <t>Tarifni
model</t>
  </si>
  <si>
    <t>Potrošnja</t>
  </si>
  <si>
    <t>Cijena</t>
  </si>
  <si>
    <t>Iznos</t>
  </si>
  <si>
    <t>1</t>
  </si>
  <si>
    <t>2</t>
  </si>
  <si>
    <t>3</t>
  </si>
  <si>
    <t>4</t>
  </si>
  <si>
    <t>5</t>
  </si>
  <si>
    <t>6</t>
  </si>
  <si>
    <t>7</t>
  </si>
  <si>
    <t>8=(6)*(7)</t>
  </si>
  <si>
    <t>1771001015</t>
  </si>
  <si>
    <t>O.Š.BRAĆE SELJAN-VANI NA ZIDU</t>
  </si>
  <si>
    <t>VLADIMIRA NAZORA 3, 47000 KARLOVAC, HRVATSKA</t>
  </si>
  <si>
    <t>Bijeli</t>
  </si>
  <si>
    <t>VT (kWh)</t>
  </si>
  <si>
    <t>NT (kWh)</t>
  </si>
  <si>
    <t>1771004045</t>
  </si>
  <si>
    <t>O.Š.BRAĆE SELJAN</t>
  </si>
  <si>
    <t xml:space="preserve">Naknada za poticanje proizvodnje iz obnovljivih izvora: </t>
  </si>
  <si>
    <t>Ukupno (kWh)</t>
  </si>
  <si>
    <t xml:space="preserve">Ukupno bez PDV (kuna): </t>
  </si>
  <si>
    <t xml:space="preserve">Ukupno PDV (kuna): </t>
  </si>
  <si>
    <t xml:space="preserve">Ukupno s PDV (kuna): </t>
  </si>
  <si>
    <t>Napomena:</t>
  </si>
  <si>
    <t>Navedene cijene el.energije kn/kWh i radne snage kn/kW navedene su u tablici, a ostali uvjeti bit će uređeni Ugovorom o opskrbi električnom energijom povlaštenog kupca, a sve sukladno važećim zakonskim propisima</t>
  </si>
  <si>
    <t>Jedinične cijene kn/kWh i kn/kW su bez PDV</t>
  </si>
  <si>
    <t>(mjesto i datum)</t>
  </si>
  <si>
    <t>(pečat, čitko ime i prezime ovlaštene osobe)</t>
  </si>
  <si>
    <t>(potpis ovlaštene osobe)</t>
  </si>
  <si>
    <t xml:space="preserve">Trošarina za neposlovnu uporabu električne energije: </t>
  </si>
</sst>
</file>

<file path=xl/styles.xml><?xml version="1.0" encoding="utf-8"?>
<styleSheet xmlns="http://schemas.openxmlformats.org/spreadsheetml/2006/main">
  <numFmts count="1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,###,###,##0.0000"/>
    <numFmt numFmtId="169" formatCode="#,###,###,##0.00"/>
    <numFmt numFmtId="170" formatCode="#,###,###,##0"/>
  </numFmts>
  <fonts count="37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0" fillId="20" borderId="1" applyNumberFormat="0" applyFont="0" applyAlignment="0" applyProtection="0"/>
    <xf numFmtId="0" fontId="22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3" fillId="28" borderId="2" applyNumberFormat="0" applyAlignment="0" applyProtection="0"/>
    <xf numFmtId="0" fontId="24" fillId="28" borderId="3" applyNumberFormat="0" applyAlignment="0" applyProtection="0"/>
    <xf numFmtId="0" fontId="25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31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horizontal="left"/>
    </xf>
    <xf numFmtId="0" fontId="0" fillId="0" borderId="0" xfId="0" applyAlignment="1">
      <alignment horizontal="right"/>
    </xf>
    <xf numFmtId="168" fontId="0" fillId="0" borderId="0" xfId="0" applyNumberFormat="1" applyAlignment="1">
      <alignment horizontal="right"/>
    </xf>
    <xf numFmtId="169" fontId="0" fillId="0" borderId="0" xfId="0" applyNumberForma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0" xfId="0" applyNumberFormat="1" applyFont="1" applyAlignment="1">
      <alignment horizontal="left"/>
    </xf>
    <xf numFmtId="49" fontId="0" fillId="0" borderId="0" xfId="0" applyNumberFormat="1" applyAlignment="1">
      <alignment horizontal="center" vertical="center"/>
    </xf>
    <xf numFmtId="169" fontId="1" fillId="0" borderId="0" xfId="0" applyNumberFormat="1" applyFont="1" applyAlignment="1">
      <alignment horizontal="right"/>
    </xf>
    <xf numFmtId="49" fontId="0" fillId="0" borderId="10" xfId="0" applyNumberFormat="1" applyBorder="1" applyAlignment="1">
      <alignment horizontal="left"/>
    </xf>
    <xf numFmtId="170" fontId="0" fillId="0" borderId="10" xfId="0" applyNumberFormat="1" applyBorder="1" applyAlignment="1">
      <alignment horizontal="right"/>
    </xf>
    <xf numFmtId="168" fontId="0" fillId="0" borderId="10" xfId="0" applyNumberFormat="1" applyBorder="1" applyAlignment="1">
      <alignment horizontal="right"/>
    </xf>
    <xf numFmtId="169" fontId="0" fillId="0" borderId="11" xfId="0" applyNumberFormat="1" applyBorder="1" applyAlignment="1">
      <alignment horizontal="right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0" fillId="0" borderId="18" xfId="0" applyNumberFormat="1" applyBorder="1" applyAlignment="1">
      <alignment horizontal="left"/>
    </xf>
    <xf numFmtId="170" fontId="0" fillId="0" borderId="18" xfId="0" applyNumberFormat="1" applyBorder="1" applyAlignment="1">
      <alignment horizontal="right"/>
    </xf>
    <xf numFmtId="168" fontId="0" fillId="0" borderId="18" xfId="0" applyNumberFormat="1" applyBorder="1" applyAlignment="1">
      <alignment horizontal="right"/>
    </xf>
    <xf numFmtId="169" fontId="0" fillId="0" borderId="19" xfId="0" applyNumberFormat="1" applyBorder="1" applyAlignment="1">
      <alignment horizontal="right"/>
    </xf>
    <xf numFmtId="49" fontId="2" fillId="0" borderId="0" xfId="0" applyNumberFormat="1" applyFont="1" applyAlignment="1">
      <alignment horizontal="left"/>
    </xf>
    <xf numFmtId="49" fontId="0" fillId="0" borderId="20" xfId="0" applyNumberFormat="1" applyBorder="1" applyAlignment="1">
      <alignment horizontal="left"/>
    </xf>
    <xf numFmtId="170" fontId="0" fillId="0" borderId="20" xfId="0" applyNumberFormat="1" applyBorder="1" applyAlignment="1">
      <alignment horizontal="right"/>
    </xf>
    <xf numFmtId="168" fontId="0" fillId="0" borderId="20" xfId="0" applyNumberFormat="1" applyBorder="1" applyAlignment="1">
      <alignment horizontal="right"/>
    </xf>
    <xf numFmtId="169" fontId="0" fillId="0" borderId="21" xfId="0" applyNumberFormat="1" applyBorder="1" applyAlignment="1">
      <alignment horizontal="right"/>
    </xf>
    <xf numFmtId="49" fontId="1" fillId="0" borderId="22" xfId="0" applyNumberFormat="1" applyFont="1" applyBorder="1" applyAlignment="1">
      <alignment horizontal="left"/>
    </xf>
    <xf numFmtId="170" fontId="1" fillId="0" borderId="22" xfId="0" applyNumberFormat="1" applyFont="1" applyBorder="1" applyAlignment="1">
      <alignment horizontal="right"/>
    </xf>
    <xf numFmtId="170" fontId="1" fillId="0" borderId="22" xfId="0" applyNumberFormat="1" applyFont="1" applyBorder="1" applyAlignment="1">
      <alignment horizontal="right"/>
    </xf>
    <xf numFmtId="49" fontId="1" fillId="0" borderId="0" xfId="0" applyNumberFormat="1" applyFont="1" applyAlignment="1">
      <alignment horizontal="left"/>
    </xf>
    <xf numFmtId="168" fontId="1" fillId="0" borderId="22" xfId="0" applyNumberFormat="1" applyFont="1" applyBorder="1" applyAlignment="1">
      <alignment horizontal="right"/>
    </xf>
    <xf numFmtId="169" fontId="1" fillId="0" borderId="22" xfId="0" applyNumberFormat="1" applyFont="1" applyBorder="1" applyAlignment="1">
      <alignment horizontal="right"/>
    </xf>
    <xf numFmtId="49" fontId="1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68" fontId="0" fillId="0" borderId="0" xfId="0" applyNumberFormat="1" applyAlignment="1">
      <alignment horizontal="center" vertical="center"/>
    </xf>
    <xf numFmtId="169" fontId="0" fillId="0" borderId="0" xfId="0" applyNumberFormat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49" fontId="0" fillId="0" borderId="23" xfId="0" applyNumberFormat="1" applyBorder="1" applyAlignment="1">
      <alignment horizontal="center" vertical="center"/>
    </xf>
    <xf numFmtId="49" fontId="0" fillId="0" borderId="24" xfId="0" applyNumberFormat="1" applyBorder="1" applyAlignment="1">
      <alignment horizontal="center" vertical="center"/>
    </xf>
    <xf numFmtId="49" fontId="0" fillId="0" borderId="18" xfId="0" applyNumberFormat="1" applyBorder="1" applyAlignment="1">
      <alignment horizontal="left" vertical="center"/>
    </xf>
    <xf numFmtId="49" fontId="0" fillId="0" borderId="10" xfId="0" applyNumberFormat="1" applyBorder="1" applyAlignment="1">
      <alignment horizontal="left" vertical="center"/>
    </xf>
    <xf numFmtId="49" fontId="0" fillId="0" borderId="18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25" xfId="0" applyNumberFormat="1" applyBorder="1" applyAlignment="1">
      <alignment horizontal="center" vertical="center"/>
    </xf>
    <xf numFmtId="49" fontId="0" fillId="0" borderId="20" xfId="0" applyNumberFormat="1" applyBorder="1" applyAlignment="1">
      <alignment horizontal="left" vertical="center"/>
    </xf>
    <xf numFmtId="49" fontId="0" fillId="0" borderId="20" xfId="0" applyNumberFormat="1" applyBorder="1" applyAlignment="1">
      <alignment horizontal="center" vertical="center"/>
    </xf>
    <xf numFmtId="49" fontId="1" fillId="0" borderId="22" xfId="0" applyNumberFormat="1" applyFont="1" applyBorder="1" applyAlignment="1">
      <alignment horizontal="right" vertical="center"/>
    </xf>
    <xf numFmtId="49" fontId="0" fillId="0" borderId="22" xfId="0" applyNumberFormat="1" applyBorder="1" applyAlignment="1">
      <alignment horizontal="right" vertical="center"/>
    </xf>
    <xf numFmtId="0" fontId="0" fillId="0" borderId="26" xfId="0" applyBorder="1" applyAlignment="1">
      <alignment horizontal="center" vertical="center"/>
    </xf>
    <xf numFmtId="168" fontId="0" fillId="0" borderId="26" xfId="0" applyNumberFormat="1" applyBorder="1" applyAlignment="1">
      <alignment horizontal="center" vertical="center"/>
    </xf>
    <xf numFmtId="169" fontId="0" fillId="0" borderId="26" xfId="0" applyNumberForma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right" vertical="center"/>
    </xf>
    <xf numFmtId="49" fontId="0" fillId="0" borderId="0" xfId="0" applyNumberFormat="1" applyAlignment="1">
      <alignment horizontal="right" vertical="center"/>
    </xf>
    <xf numFmtId="0" fontId="0" fillId="0" borderId="0" xfId="0" applyAlignment="1">
      <alignment horizontal="right" vertical="center"/>
    </xf>
    <xf numFmtId="168" fontId="0" fillId="0" borderId="0" xfId="0" applyNumberFormat="1" applyAlignment="1">
      <alignment horizontal="right" vertical="center"/>
    </xf>
    <xf numFmtId="49" fontId="0" fillId="0" borderId="26" xfId="0" applyNumberForma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zoomScalePageLayoutView="0" workbookViewId="0" topLeftCell="A1">
      <selection activeCell="A19" sqref="A19"/>
    </sheetView>
  </sheetViews>
  <sheetFormatPr defaultColWidth="9.140625" defaultRowHeight="12.75"/>
  <cols>
    <col min="1" max="1" width="12.7109375" style="1" customWidth="1"/>
    <col min="2" max="2" width="10.7109375" style="2" customWidth="1"/>
    <col min="3" max="3" width="36.7109375" style="2" customWidth="1"/>
    <col min="4" max="4" width="50.7109375" style="2" customWidth="1"/>
    <col min="5" max="5" width="12.7109375" style="2" customWidth="1"/>
    <col min="6" max="6" width="13.421875" style="2" customWidth="1"/>
    <col min="7" max="7" width="12.7109375" style="3" customWidth="1"/>
    <col min="8" max="8" width="10.7109375" style="4" customWidth="1"/>
    <col min="9" max="9" width="15.7109375" style="5" customWidth="1"/>
  </cols>
  <sheetData>
    <row r="1" spans="1:2" ht="12.75">
      <c r="A1" s="6" t="s">
        <v>0</v>
      </c>
      <c r="B1" s="7" t="s">
        <v>1</v>
      </c>
    </row>
    <row r="2" spans="1:2" ht="12.75">
      <c r="A2" s="6" t="s">
        <v>2</v>
      </c>
      <c r="B2" s="7" t="s">
        <v>3</v>
      </c>
    </row>
    <row r="3" spans="1:2" ht="12.75">
      <c r="A3" s="6" t="s">
        <v>4</v>
      </c>
      <c r="B3" s="33" t="s">
        <v>5</v>
      </c>
    </row>
    <row r="4" spans="1:9" ht="12.75">
      <c r="A4" s="36" t="s">
        <v>6</v>
      </c>
      <c r="B4" s="37"/>
      <c r="C4" s="37"/>
      <c r="D4" s="37"/>
      <c r="E4" s="37"/>
      <c r="F4" s="37"/>
      <c r="G4" s="38"/>
      <c r="H4" s="39"/>
      <c r="I4" s="40"/>
    </row>
    <row r="5" spans="1:9" ht="12.75">
      <c r="A5" s="36" t="s">
        <v>7</v>
      </c>
      <c r="B5" s="37"/>
      <c r="C5" s="37"/>
      <c r="D5" s="37"/>
      <c r="E5" s="37"/>
      <c r="F5" s="37"/>
      <c r="G5" s="38"/>
      <c r="H5" s="39"/>
      <c r="I5" s="40"/>
    </row>
    <row r="6" ht="12.75">
      <c r="A6" s="7" t="s">
        <v>8</v>
      </c>
    </row>
    <row r="8" spans="1:9" s="8" customFormat="1" ht="26.25">
      <c r="A8" s="14" t="s">
        <v>9</v>
      </c>
      <c r="B8" s="15" t="s">
        <v>10</v>
      </c>
      <c r="C8" s="15" t="s">
        <v>11</v>
      </c>
      <c r="D8" s="15" t="s">
        <v>12</v>
      </c>
      <c r="E8" s="16" t="s">
        <v>13</v>
      </c>
      <c r="F8" s="41" t="s">
        <v>14</v>
      </c>
      <c r="G8" s="42"/>
      <c r="H8" s="15" t="s">
        <v>15</v>
      </c>
      <c r="I8" s="17" t="s">
        <v>16</v>
      </c>
    </row>
    <row r="9" spans="1:9" s="1" customFormat="1" ht="12.75">
      <c r="A9" s="18" t="s">
        <v>17</v>
      </c>
      <c r="B9" s="19" t="s">
        <v>18</v>
      </c>
      <c r="C9" s="19" t="s">
        <v>19</v>
      </c>
      <c r="D9" s="19" t="s">
        <v>20</v>
      </c>
      <c r="E9" s="19" t="s">
        <v>21</v>
      </c>
      <c r="F9" s="43" t="s">
        <v>22</v>
      </c>
      <c r="G9" s="44"/>
      <c r="H9" s="19" t="s">
        <v>23</v>
      </c>
      <c r="I9" s="20" t="s">
        <v>24</v>
      </c>
    </row>
    <row r="10" spans="1:9" ht="12.75">
      <c r="A10" s="45">
        <v>1</v>
      </c>
      <c r="B10" s="47" t="s">
        <v>25</v>
      </c>
      <c r="C10" s="47" t="s">
        <v>26</v>
      </c>
      <c r="D10" s="47" t="s">
        <v>27</v>
      </c>
      <c r="E10" s="49" t="s">
        <v>28</v>
      </c>
      <c r="F10" s="21" t="s">
        <v>29</v>
      </c>
      <c r="G10" s="22">
        <v>1087</v>
      </c>
      <c r="H10" s="23"/>
      <c r="I10" s="24">
        <f aca="true" t="shared" si="0" ref="I10:I15">ROUND(G10*H10,2)</f>
        <v>0</v>
      </c>
    </row>
    <row r="11" spans="1:9" ht="12.75">
      <c r="A11" s="46"/>
      <c r="B11" s="48"/>
      <c r="C11" s="48"/>
      <c r="D11" s="48"/>
      <c r="E11" s="50"/>
      <c r="F11" s="10" t="s">
        <v>30</v>
      </c>
      <c r="G11" s="11">
        <v>92</v>
      </c>
      <c r="H11" s="12"/>
      <c r="I11" s="13">
        <f t="shared" si="0"/>
        <v>0</v>
      </c>
    </row>
    <row r="12" spans="1:9" ht="12.75">
      <c r="A12" s="46">
        <f ca="1">IF(OFFSET(INDIRECT(ADDRESS(ROW(),COLUMN(),4)),-1,0)="",IF(OFFSET(INDIRECT(ADDRESS(ROW(),COLUMN(),4)),-2,0)="",OFFSET(INDIRECT(ADDRESS(ROW(),COLUMN(),4)),-3,0),OFFSET(INDIRECT(ADDRESS(ROW(),COLUMN(),4)),-2,0)),OFFSET(INDIRECT(ADDRESS(ROW(),COLUMN(),4)),-1,0))+1</f>
        <v>2</v>
      </c>
      <c r="B12" s="48" t="s">
        <v>31</v>
      </c>
      <c r="C12" s="48" t="s">
        <v>32</v>
      </c>
      <c r="D12" s="48" t="s">
        <v>3</v>
      </c>
      <c r="E12" s="50" t="s">
        <v>28</v>
      </c>
      <c r="F12" s="10" t="s">
        <v>29</v>
      </c>
      <c r="G12" s="11">
        <v>28589</v>
      </c>
      <c r="H12" s="12"/>
      <c r="I12" s="13">
        <f t="shared" si="0"/>
        <v>0</v>
      </c>
    </row>
    <row r="13" spans="1:9" ht="13.5" thickBot="1">
      <c r="A13" s="51"/>
      <c r="B13" s="52"/>
      <c r="C13" s="52"/>
      <c r="D13" s="52"/>
      <c r="E13" s="53"/>
      <c r="F13" s="26" t="s">
        <v>30</v>
      </c>
      <c r="G13" s="27">
        <v>7687</v>
      </c>
      <c r="H13" s="28"/>
      <c r="I13" s="29">
        <f t="shared" si="0"/>
        <v>0</v>
      </c>
    </row>
    <row r="14" spans="1:9" ht="13.5" thickBot="1">
      <c r="A14" s="54" t="s">
        <v>33</v>
      </c>
      <c r="B14" s="55"/>
      <c r="C14" s="55"/>
      <c r="D14" s="55"/>
      <c r="E14" s="55"/>
      <c r="F14" s="30" t="s">
        <v>34</v>
      </c>
      <c r="G14" s="32">
        <f>G15</f>
        <v>37455</v>
      </c>
      <c r="H14" s="34"/>
      <c r="I14" s="35">
        <f t="shared" si="0"/>
        <v>0</v>
      </c>
    </row>
    <row r="15" spans="1:9" ht="13.5" thickBot="1">
      <c r="A15" s="54" t="s">
        <v>44</v>
      </c>
      <c r="B15" s="55"/>
      <c r="C15" s="55"/>
      <c r="D15" s="55"/>
      <c r="E15" s="55"/>
      <c r="F15" s="30" t="s">
        <v>34</v>
      </c>
      <c r="G15" s="31">
        <f>SUMIF(F10:F13,"JT (kWh)",G10:G13)+SUMIF(F10:F13,"VT (kWh)",G10:G13)+SUMIF(F10:F13,"NT (kWh)",G10:G13)</f>
        <v>37455</v>
      </c>
      <c r="H15" s="34"/>
      <c r="I15" s="35">
        <f t="shared" si="0"/>
        <v>0</v>
      </c>
    </row>
    <row r="16" spans="1:9" ht="12.75">
      <c r="A16" s="60" t="s">
        <v>35</v>
      </c>
      <c r="B16" s="61"/>
      <c r="C16" s="61"/>
      <c r="D16" s="61"/>
      <c r="E16" s="61"/>
      <c r="F16" s="61"/>
      <c r="G16" s="62"/>
      <c r="H16" s="63"/>
      <c r="I16" s="9">
        <f>SUM(I10:I15)</f>
        <v>0</v>
      </c>
    </row>
    <row r="17" spans="1:9" ht="12.75">
      <c r="A17" s="60" t="s">
        <v>36</v>
      </c>
      <c r="B17" s="61"/>
      <c r="C17" s="61"/>
      <c r="D17" s="61"/>
      <c r="E17" s="61"/>
      <c r="F17" s="61"/>
      <c r="G17" s="62"/>
      <c r="H17" s="63"/>
      <c r="I17" s="9">
        <f>ROUND(I16*13/100,2)</f>
        <v>0</v>
      </c>
    </row>
    <row r="18" spans="1:9" ht="12.75">
      <c r="A18" s="60" t="s">
        <v>37</v>
      </c>
      <c r="B18" s="61"/>
      <c r="C18" s="61"/>
      <c r="D18" s="61"/>
      <c r="E18" s="61"/>
      <c r="F18" s="61"/>
      <c r="G18" s="62"/>
      <c r="H18" s="63"/>
      <c r="I18" s="9">
        <f>I17+I16</f>
        <v>0</v>
      </c>
    </row>
    <row r="20" ht="12.75">
      <c r="A20" s="7" t="s">
        <v>38</v>
      </c>
    </row>
    <row r="21" ht="12.75">
      <c r="A21" s="25" t="s">
        <v>39</v>
      </c>
    </row>
    <row r="22" ht="12.75">
      <c r="A22" s="25" t="s">
        <v>40</v>
      </c>
    </row>
    <row r="24" spans="1:9" ht="39.75" customHeight="1">
      <c r="A24" s="64"/>
      <c r="B24" s="64"/>
      <c r="G24" s="56"/>
      <c r="H24" s="57"/>
      <c r="I24" s="58"/>
    </row>
    <row r="25" spans="1:9" ht="12.75">
      <c r="A25" s="65" t="s">
        <v>41</v>
      </c>
      <c r="B25" s="37"/>
      <c r="G25" s="59" t="s">
        <v>42</v>
      </c>
      <c r="H25" s="39"/>
      <c r="I25" s="40"/>
    </row>
    <row r="26" spans="7:9" ht="39.75" customHeight="1">
      <c r="G26" s="56"/>
      <c r="H26" s="57"/>
      <c r="I26" s="58"/>
    </row>
    <row r="27" spans="7:9" ht="12.75">
      <c r="G27" s="59" t="s">
        <v>43</v>
      </c>
      <c r="H27" s="39"/>
      <c r="I27" s="40"/>
    </row>
  </sheetData>
  <sheetProtection/>
  <mergeCells count="25">
    <mergeCell ref="G26:I26"/>
    <mergeCell ref="G27:I27"/>
    <mergeCell ref="A16:H16"/>
    <mergeCell ref="A17:H17"/>
    <mergeCell ref="A18:H18"/>
    <mergeCell ref="A24:B24"/>
    <mergeCell ref="G24:I24"/>
    <mergeCell ref="A25:B25"/>
    <mergeCell ref="G25:I25"/>
    <mergeCell ref="A12:A13"/>
    <mergeCell ref="B12:B13"/>
    <mergeCell ref="C12:C13"/>
    <mergeCell ref="D12:D13"/>
    <mergeCell ref="E12:E13"/>
    <mergeCell ref="A15:E15"/>
    <mergeCell ref="A14:E14"/>
    <mergeCell ref="A4:I4"/>
    <mergeCell ref="A5:I5"/>
    <mergeCell ref="F8:G8"/>
    <mergeCell ref="F9:G9"/>
    <mergeCell ref="A10:A11"/>
    <mergeCell ref="B10:B11"/>
    <mergeCell ref="C10:C11"/>
    <mergeCell ref="D10:D11"/>
    <mergeCell ref="E10:E11"/>
  </mergeCells>
  <printOptions/>
  <pageMargins left="0.78740157480315" right="0.196850393700787" top="0.78740157480315" bottom="0.78740157480315" header="0.5" footer="0.5"/>
  <pageSetup fitToHeight="0" fitToWidth="0" horizontalDpi="600" verticalDpi="600" orientation="landscape" paperSize="9" scale="78" r:id="rId1"/>
  <headerFooter alignWithMargins="0">
    <oddFooter>&amp;R&amp;P/&amp;N</oddFooter>
  </headerFooter>
  <ignoredErrors>
    <ignoredError sqref="A9:I9 B10:B13 B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Davorka</dc:creator>
  <cp:keywords/>
  <dc:description/>
  <cp:lastModifiedBy>Davorka</cp:lastModifiedBy>
  <dcterms:created xsi:type="dcterms:W3CDTF">2018-01-04T12:48:10Z</dcterms:created>
  <dcterms:modified xsi:type="dcterms:W3CDTF">2018-01-04T12:48:10Z</dcterms:modified>
  <cp:category/>
  <cp:version/>
  <cp:contentType/>
  <cp:contentStatus/>
</cp:coreProperties>
</file>